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1" activeTab="1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<sst xmlns="http://schemas.openxmlformats.org/spreadsheetml/2006/main" count="430" uniqueCount="217">
  <si>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</si>
  <si>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</si>
  <si>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</si>
  <si>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</si>
  <si>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</si>
  <si>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</si>
  <si>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</si>
  <si>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</si>
  <si>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</si>
  <si>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</si>
  <si>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</si>
  <si>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</si>
  <si>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</si>
  <si>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</si>
  <si>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</si>
  <si>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</si>
  <si>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</si>
  <si>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</si>
  <si>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</si>
  <si>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</si>
  <si>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</si>
  <si>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</si>
  <si>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</si>
  <si>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</si>
  <si>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</si>
  <si>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</si>
  <si>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</si>
  <si>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</si>
  <si>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</si>
  <si>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</si>
  <si>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</si>
  <si>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</si>
  <si>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</si>
  <si>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</si>
  <si>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</si>
  <si>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</si>
  <si>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</si>
  <si>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</si>
  <si>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</si>
  <si>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</si>
  <si>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</si>
  <si>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</si>
  <si>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</si>
  <si>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</si>
  <si>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</si>
  <si>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</si>
  <si>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</si>
  <si>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</si>
  <si>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</si>
  <si>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</si>
  <si>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</si>
  <si>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</si>
  <si>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</si>
  <si>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</si>
  <si>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</si>
  <si>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</si>
  <si>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</si>
  <si>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</si>
  <si>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</si>
  <si>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</si>
  <si>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</si>
  <si>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</si>
  <si>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</si>
  <si>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</si>
  <si>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</si>
  <si>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</si>
  <si>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</si>
  <si>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</si>
  <si>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</si>
  <si>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</si>
  <si>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</si>
  <si>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</si>
  <si>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</si>
  <si>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</si>
  <si>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</si>
  <si>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</si>
  <si>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</si>
  <si>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</si>
  <si>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</si>
  <si>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</si>
  <si>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</si>
  <si>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</si>
  <si>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</si>
  <si>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</si>
  <si>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</si>
  <si>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</si>
  <si>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</si>
  <si>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</si>
  <si>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</si>
  <si>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</si>
  <si>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</si>
  <si>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</si>
  <si>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</si>
  <si>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</si>
  <si>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</si>
  <si>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</si>
  <si>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</si>
  <si>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</si>
  <si>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</si>
  <si>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</si>
  <si>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</si>
  <si>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</si>
  <si>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</si>
  <si>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</si>
  <si>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</si>
  <si>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</si>
  <si>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</si>
  <si>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</si>
  <si>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</si>
  <si>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</si>
  <si>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</si>
  <si>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</si>
  <si>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</si>
  <si>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</si>
  <si>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</si>
  <si>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</si>
  <si>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</si>
  <si>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</si>
  <si>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</si>
  <si>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</si>
  <si>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</si>
  <si>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</si>
  <si>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</si>
  <si>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</si>
  <si>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</si>
  <si>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</si>
  <si>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</si>
  <si>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</si>
  <si>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</si>
  <si>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</si>
  <si>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</si>
  <si>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</si>
  <si>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</si>
  <si>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</si>
  <si>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</si>
  <si>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</si>
  <si>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</si>
  <si>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</si>
  <si>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</si>
  <si>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</si>
  <si>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</si>
  <si>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</si>
  <si>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</si>
  <si>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</si>
  <si>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</si>
  <si>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</si>
  <si>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</si>
  <si>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</si>
  <si>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</si>
  <si>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</si>
  <si>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</si>
  <si>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</si>
  <si>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</si>
  <si>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</si>
  <si>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</si>
  <si>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</si>
  <si>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</si>
  <si>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</si>
  <si>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</si>
  <si>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</si>
  <si>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</si>
  <si>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</si>
  <si>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</si>
  <si>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</si>
  <si>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</si>
  <si>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</si>
  <si>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</si>
  <si>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</si>
  <si>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</si>
  <si>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</si>
  <si>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</si>
  <si>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</si>
  <si>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</si>
  <si>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</si>
  <si>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</si>
  <si>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</si>
  <si>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</si>
  <si>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</si>
  <si>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</si>
  <si>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</si>
  <si>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</si>
  <si>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</si>
  <si>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</si>
  <si>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</si>
  <si>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</si>
  <si>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</si>
  <si>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</si>
  <si>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</si>
  <si>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</si>
  <si>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</si>
  <si>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</si>
  <si>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</si>
  <si>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</si>
  <si>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</si>
  <si>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</si>
  <si>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</si>
  <si>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</si>
  <si>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</si>
  <si>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</si>
  <si>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</si>
  <si>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</si>
  <si>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</si>
  <si>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</si>
  <si>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</si>
  <si>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</si>
  <si>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</si>
  <si>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</si>
  <si>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</si>
  <si>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</si>
  <si>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</si>
  <si>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</si>
  <si>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</si>
  <si>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</si>
  <si>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</si>
  <si>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กุมภาพันธ์  2566</t>
  </si>
  <si>
    <t>(โอน 21 มีนาคม  2566)</t>
  </si>
  <si>
    <t>ประจำเดือน  มีนาคม  2566  ฏีกา 350 /2566   ลงวันที่  21  เมษายน  2566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</si>
</sst>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">
      <selection activeCell="F7" sqref="F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114613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179215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166278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77830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147612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27076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172293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50305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66118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10070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81079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1092489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660756</v>
      </c>
    </row>
    <row r="32" spans="3:4" ht="21.75" customHeight="1">
      <c r="C32" s="2" t="s">
        <v>167</v>
      </c>
      <c r="D32" s="7">
        <f>D29-D31</f>
        <v>431733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1">
      <selection activeCell="D12" sqref="D12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73753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109542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65139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149190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51707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449331</v>
      </c>
      <c r="E20" s="26">
        <f>SUM(D20)</f>
        <v>449331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161249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288082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9">
      <selection activeCell="D28" sqref="D2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58843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34454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17970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31651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19711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4223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13715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8512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224834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33512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484496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/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4410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244133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1180464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1038520</v>
      </c>
      <c r="F24" s="70"/>
    </row>
    <row r="25" spans="1:6" s="27" customFormat="1" ht="18.75">
      <c r="A25" s="8"/>
      <c r="C25" s="53" t="s">
        <v>168</v>
      </c>
      <c r="D25" s="55">
        <f>D22-D24</f>
        <v>141944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">
      <selection activeCell="F19" sqref="F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21100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>
        <v>10200</v>
      </c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21012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21680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>
        <v>1000</v>
      </c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>
        <v>32000</v>
      </c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/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12124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64931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>
        <v>800</v>
      </c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8401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12529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205777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85456</v>
      </c>
      <c r="F24" s="70"/>
    </row>
    <row r="25" spans="1:6" s="27" customFormat="1" ht="18.75">
      <c r="A25" s="8"/>
      <c r="C25" s="53" t="s">
        <v>168</v>
      </c>
      <c r="D25" s="55">
        <f>D22-D24</f>
        <v>120321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9" sqref="G9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214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22435320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14603767</v>
      </c>
      <c r="D5" s="1"/>
      <c r="E5" s="1"/>
    </row>
    <row r="6" spans="2:5" ht="61.5" thickBot="1">
      <c r="B6" s="3"/>
      <c r="C6" s="5">
        <f>SUM(C4:C5)</f>
        <v>37039087</v>
      </c>
      <c r="D6" s="1"/>
      <c r="E6" s="1"/>
    </row>
    <row r="7" ht="19.5" thickTop="1"/>
    <row r="8" spans="2:3" ht="26.25">
      <c r="B8" s="120" t="s">
        <v>215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0" zoomScaleNormal="125" zoomScaleSheetLayoutView="110" zoomScalePageLayoutView="0" workbookViewId="0" topLeftCell="A1">
      <selection activeCell="H7" sqref="H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187782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683002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353627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1300841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414201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626270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434417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731492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457476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98934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118740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232150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267556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369890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89089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236500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462366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871078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8628894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1707804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72580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2137192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196280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555201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215967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76490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/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141379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17263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11811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21696272</v>
      </c>
      <c r="E37" s="22">
        <f>SUM(D37)</f>
        <v>21696272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15321915</v>
      </c>
    </row>
    <row r="40" spans="3:4" ht="21.75" customHeight="1">
      <c r="C40" s="2" t="s">
        <v>168</v>
      </c>
      <c r="D40" s="7">
        <f>D37-D39</f>
        <v>6374357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16">
      <selection activeCell="F32" sqref="F3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230145</v>
      </c>
      <c r="E6" s="19">
        <f aca="true" t="shared" si="0" ref="E6:E25">SUM(D6)</f>
        <v>230145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62076</v>
      </c>
      <c r="E7" s="19">
        <f t="shared" si="0"/>
        <v>62076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267005</v>
      </c>
      <c r="E8" s="19">
        <f t="shared" si="0"/>
        <v>267005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39276</v>
      </c>
      <c r="E9" s="19">
        <f t="shared" si="0"/>
        <v>39276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231057</v>
      </c>
      <c r="E10" s="22">
        <f t="shared" si="0"/>
        <v>231057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84224</v>
      </c>
      <c r="E11" s="22">
        <f t="shared" si="0"/>
        <v>84224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143946</v>
      </c>
      <c r="E12" s="22">
        <f t="shared" si="0"/>
        <v>143946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52435</v>
      </c>
      <c r="E13" s="22">
        <f t="shared" si="0"/>
        <v>52435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115930</v>
      </c>
      <c r="E14" s="22">
        <f t="shared" si="0"/>
        <v>115930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104174</v>
      </c>
      <c r="E15" s="22">
        <f t="shared" si="0"/>
        <v>104174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90068</v>
      </c>
      <c r="E16" s="22">
        <f t="shared" si="0"/>
        <v>90068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40521</v>
      </c>
      <c r="E17" s="22">
        <f t="shared" si="0"/>
        <v>40521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4016079888</v>
      </c>
      <c r="D18" s="15">
        <v>108179</v>
      </c>
      <c r="E18" s="26">
        <f t="shared" si="0"/>
        <v>108179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350789</v>
      </c>
      <c r="E19" s="26">
        <f t="shared" si="0"/>
        <v>350789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196541</v>
      </c>
      <c r="E20" s="26">
        <f t="shared" si="0"/>
        <v>196541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109713</v>
      </c>
      <c r="E21" s="22">
        <f t="shared" si="0"/>
        <v>109713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116820</v>
      </c>
      <c r="E22" s="22">
        <f t="shared" si="0"/>
        <v>116820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139670</v>
      </c>
      <c r="E23" s="22">
        <f t="shared" si="0"/>
        <v>139670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96640</v>
      </c>
      <c r="E24" s="22">
        <f t="shared" si="0"/>
        <v>96640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393057</v>
      </c>
      <c r="E25" s="36">
        <f t="shared" si="0"/>
        <v>393057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179770</v>
      </c>
      <c r="E26" s="16">
        <f>SUM(D26)</f>
        <v>179770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36487</v>
      </c>
      <c r="E27" s="16">
        <f>SUM(D27)</f>
        <v>36487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11513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12159</v>
      </c>
      <c r="E29" s="16">
        <f>SUM(D29)</f>
        <v>12159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35675</v>
      </c>
      <c r="E30" s="16">
        <f>SUM(D30)</f>
        <v>35675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174307</v>
      </c>
      <c r="E31" s="16">
        <f>SUM(D31)</f>
        <v>174307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113847</v>
      </c>
      <c r="E32" s="16">
        <f>SUM(D32)</f>
        <v>113847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3536024</v>
      </c>
      <c r="E34" s="26">
        <f>SUM(D34)</f>
        <v>3536024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1731724</v>
      </c>
    </row>
    <row r="37" spans="3:4" ht="21.75" customHeight="1">
      <c r="C37" s="2" t="s">
        <v>167</v>
      </c>
      <c r="D37" s="7">
        <f>D34-D36</f>
        <v>1804300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7">
      <selection activeCell="F23" sqref="F23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216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76672</v>
      </c>
      <c r="E6" s="16">
        <f aca="true" t="shared" si="0" ref="E6:E24">SUM(D6)</f>
        <v>76672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233987</v>
      </c>
      <c r="E7" s="16">
        <f t="shared" si="0"/>
        <v>233987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221721</v>
      </c>
      <c r="E8" s="16">
        <f t="shared" si="0"/>
        <v>221721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100609</v>
      </c>
      <c r="E9" s="16">
        <f t="shared" si="0"/>
        <v>100609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88277</v>
      </c>
      <c r="E10" s="16">
        <f t="shared" si="0"/>
        <v>88277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79965</v>
      </c>
      <c r="E11" s="16">
        <f t="shared" si="0"/>
        <v>79965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220929</v>
      </c>
      <c r="E12" s="16">
        <f t="shared" si="0"/>
        <v>220929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234977</v>
      </c>
      <c r="E13" s="16">
        <f t="shared" si="0"/>
        <v>234977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148582</v>
      </c>
      <c r="E14" s="16">
        <f t="shared" si="0"/>
        <v>148582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499993</v>
      </c>
      <c r="E15" s="19">
        <f t="shared" si="0"/>
        <v>499993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60121</v>
      </c>
      <c r="E16" s="19">
        <f t="shared" si="0"/>
        <v>60121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76879</v>
      </c>
      <c r="E17" s="19">
        <f t="shared" si="0"/>
        <v>76879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44667</v>
      </c>
      <c r="E18" s="22">
        <f t="shared" si="0"/>
        <v>44667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139720</v>
      </c>
      <c r="E19" s="22">
        <f t="shared" si="0"/>
        <v>139720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42060</v>
      </c>
      <c r="E20" s="19">
        <f t="shared" si="0"/>
        <v>42060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212356</v>
      </c>
      <c r="E21" s="51">
        <f t="shared" si="0"/>
        <v>212356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35615</v>
      </c>
      <c r="E22" s="43">
        <f t="shared" si="0"/>
        <v>35615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141629</v>
      </c>
      <c r="E23" s="22">
        <f t="shared" si="0"/>
        <v>141629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2658759</v>
      </c>
      <c r="E24" s="26">
        <f t="shared" si="0"/>
        <v>2658759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1160330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1498429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9">
      <selection activeCell="D7" sqref="D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143457</v>
      </c>
      <c r="E6" s="16">
        <f aca="true" t="shared" si="0" ref="E6:E18">SUM(D6)</f>
        <v>143457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106836</v>
      </c>
      <c r="E7" s="16">
        <f t="shared" si="0"/>
        <v>106836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84287</v>
      </c>
      <c r="E8" s="16">
        <f t="shared" si="0"/>
        <v>84287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23680</v>
      </c>
      <c r="E9" s="16">
        <f t="shared" si="0"/>
        <v>23680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170503</v>
      </c>
      <c r="E10" s="16">
        <f t="shared" si="0"/>
        <v>170503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136151</v>
      </c>
      <c r="E11" s="16">
        <f t="shared" si="0"/>
        <v>136151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112303</v>
      </c>
      <c r="E12" s="16">
        <f t="shared" si="0"/>
        <v>112303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182268</v>
      </c>
      <c r="E13" s="16">
        <f t="shared" si="0"/>
        <v>182268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54749</v>
      </c>
      <c r="E14" s="16">
        <f t="shared" si="0"/>
        <v>54749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22803</v>
      </c>
      <c r="E15" s="19">
        <f t="shared" si="0"/>
        <v>22803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54679</v>
      </c>
      <c r="E16" s="19">
        <f t="shared" si="0"/>
        <v>54679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50393</v>
      </c>
      <c r="E17" s="19">
        <f t="shared" si="0"/>
        <v>50393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485520</v>
      </c>
      <c r="E18" s="19">
        <f t="shared" si="0"/>
        <v>485520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1627629</v>
      </c>
      <c r="E26" s="22">
        <f>SUM(D26)</f>
        <v>1627629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485520</v>
      </c>
    </row>
    <row r="29" spans="3:4" ht="21.75" customHeight="1">
      <c r="C29" s="2" t="s">
        <v>167</v>
      </c>
      <c r="D29" s="7">
        <f>D26-D28</f>
        <v>1142109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9">
      <selection activeCell="D27" sqref="D2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40995</v>
      </c>
      <c r="E6" s="16">
        <f aca="true" t="shared" si="0" ref="E6:E21">SUM(D6)</f>
        <v>40995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134704</v>
      </c>
      <c r="E7" s="16">
        <f t="shared" si="0"/>
        <v>134704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49820</v>
      </c>
      <c r="E8" s="16">
        <f t="shared" si="0"/>
        <v>49820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59010</v>
      </c>
      <c r="E9" s="16">
        <f t="shared" si="0"/>
        <v>59010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96486</v>
      </c>
      <c r="E10" s="16">
        <f t="shared" si="0"/>
        <v>96486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38844</v>
      </c>
      <c r="E11" s="16">
        <f t="shared" si="0"/>
        <v>38844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109128</v>
      </c>
      <c r="E12" s="16">
        <f t="shared" si="0"/>
        <v>109128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94067</v>
      </c>
      <c r="E13" s="16">
        <f t="shared" si="0"/>
        <v>94067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77107</v>
      </c>
      <c r="E14" s="16">
        <f t="shared" si="0"/>
        <v>77107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86987</v>
      </c>
      <c r="E15" s="19">
        <f t="shared" si="0"/>
        <v>86987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10102</v>
      </c>
      <c r="E16" s="19">
        <f t="shared" si="0"/>
        <v>10102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44149</v>
      </c>
      <c r="E17" s="19">
        <f t="shared" si="0"/>
        <v>44149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9425</v>
      </c>
      <c r="E18" s="19">
        <f t="shared" si="0"/>
        <v>9425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183815</v>
      </c>
      <c r="E19" s="22">
        <f t="shared" si="0"/>
        <v>183815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1034639</v>
      </c>
      <c r="E22" s="22">
        <f>SUM(D22)</f>
        <v>1034639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379930</v>
      </c>
    </row>
    <row r="25" spans="3:4" ht="21.75" customHeight="1">
      <c r="C25" s="2" t="s">
        <v>168</v>
      </c>
      <c r="D25" s="7">
        <f>D22-D24</f>
        <v>654709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1">
      <selection activeCell="F17" sqref="F17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223549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99422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175953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287254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137657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/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157929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70934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114704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81639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199681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11895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53630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12480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38055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92070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118321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27511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1902684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563170</v>
      </c>
    </row>
    <row r="30" spans="3:4" ht="21.75" customHeight="1">
      <c r="C30" s="2" t="s">
        <v>167</v>
      </c>
      <c r="D30" s="7">
        <f>D27-D29</f>
        <v>1339514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0">
      <selection activeCell="D12" sqref="D12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216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122529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102808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85418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60086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74558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33975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63298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542672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97273</v>
      </c>
      <c r="F23" s="70"/>
    </row>
    <row r="24" spans="1:6" s="27" customFormat="1" ht="18.75">
      <c r="A24" s="8"/>
      <c r="C24" s="53" t="s">
        <v>168</v>
      </c>
      <c r="D24" s="55">
        <f>D21-D23</f>
        <v>445399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0">
      <selection activeCell="D29" sqref="D2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216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221825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49236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78882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57034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83782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91809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231611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217619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80549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1112347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749477</v>
      </c>
      <c r="F24" s="70"/>
    </row>
    <row r="25" spans="1:6" s="27" customFormat="1" ht="18.75">
      <c r="A25" s="8"/>
      <c r="C25" s="53" t="s">
        <v>168</v>
      </c>
      <c r="D25" s="55">
        <f>D22-D24</f>
        <v>362870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2023-04-25T05:14:11Z</cp:lastPrinted>
  <dcterms:created xsi:type="dcterms:W3CDTF">1999-01-05T05:40:58Z</dcterms:created>
  <dcterms:modified xsi:type="dcterms:W3CDTF">2023-04-25T09:29:47Z</dcterms:modified>
  <cp:category/>
  <cp:version/>
  <cp:contentType/>
  <cp:contentStatus/>
</cp:coreProperties>
</file>